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D:\RESPALDO 2023\AASE937S\REGISTRO Y CONTROL\REPORTE TRIM\2024\4TO. TRIM 2024\"/>
    </mc:Choice>
  </mc:AlternateContent>
  <xr:revisionPtr revIDLastSave="0" documentId="13_ncr:1_{0E602A15-777C-43EE-9915-285DE253C1EF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rueba" sheetId="3" r:id="rId1"/>
  </sheets>
  <externalReferences>
    <externalReference r:id="rId2"/>
  </externalReferences>
  <definedNames>
    <definedName name="_xlnm.Print_Area" localSheetId="0">prueba!$A$1:$AY$33</definedName>
    <definedName name="Código_Serie">[1]NomSerie!$D$2:$D$24</definedName>
    <definedName name="Tipo_de_Archivo">[1]Clave!$I$9:$I$11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8" i="3" l="1"/>
  <c r="Z18" i="3"/>
  <c r="Z19" i="3"/>
  <c r="AA19" i="3" s="1"/>
  <c r="Z20" i="3"/>
  <c r="AA20" i="3" s="1"/>
  <c r="W18" i="3"/>
  <c r="W19" i="3"/>
  <c r="W20" i="3"/>
  <c r="AE21" i="3"/>
  <c r="AD21" i="3"/>
  <c r="AC21" i="3"/>
  <c r="AB21" i="3"/>
  <c r="Y21" i="3"/>
  <c r="X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W17" i="3" l="1"/>
  <c r="W21" i="3" s="1"/>
  <c r="Z17" i="3" l="1"/>
  <c r="Z21" i="3" s="1"/>
  <c r="AA17" i="3" l="1"/>
  <c r="AA21" i="3" s="1"/>
</calcChain>
</file>

<file path=xl/sharedStrings.xml><?xml version="1.0" encoding="utf-8"?>
<sst xmlns="http://schemas.openxmlformats.org/spreadsheetml/2006/main" count="99" uniqueCount="79">
  <si>
    <t>Tipo de Archivo</t>
  </si>
  <si>
    <t>ADMON GRAL</t>
  </si>
  <si>
    <t>CLAVE</t>
  </si>
  <si>
    <t>UNIDAD ADMINISTRATIVA</t>
  </si>
  <si>
    <t>NOMBRE DEL ARCHIVO</t>
  </si>
  <si>
    <t>TRÁMITE</t>
  </si>
  <si>
    <t>CARGO</t>
  </si>
  <si>
    <t>CORREO ELECTRÓNICO</t>
  </si>
  <si>
    <t>TELÉFONO</t>
  </si>
  <si>
    <t>CÓDIGO DE UBICACIÓN</t>
  </si>
  <si>
    <t>MTS2 QUE TIENE ASIGNADO EL ARCHIVO</t>
  </si>
  <si>
    <t>MTS2 QUE OCUPA DEL TOTAL DEL ARCHIVO</t>
  </si>
  <si>
    <t xml:space="preserve">No. </t>
  </si>
  <si>
    <t>NÚMERO DE EXPEDIENTES ACTIVOS TOTALES AL CIERRE DEL AÑO INMEDIATO ANTERIOR</t>
  </si>
  <si>
    <t>NO. DE EXPEDIENTES GENERADOS  POR SERIE DOCUMENTAL DURANTE EL  PRIMER TRIMESTRE REPORTADO</t>
  </si>
  <si>
    <t>NO. DE EXPEDIENTES GENERADOS  POR SERIE DOCUMENTAL DURANTE EL  SEGUNDO TRIMESTRE REPORTADO</t>
  </si>
  <si>
    <t>NO. DE EXPEDIENTES GENERADOS  POR SERIE DOCUMENTAL DURANTE EL  TERCER TRIMESTRE REPORTADO</t>
  </si>
  <si>
    <t>NO. DE EXPEDIENTES GENERADOS  POR SERIE DOCUMENTAL DURANTE EL  CUARTO TRIMESTRE REPORTADO</t>
  </si>
  <si>
    <t>CANTIDAD DE INVENTARIOS REGISTRADOS POR TRIMESTRE POR RUBRO DE:</t>
  </si>
  <si>
    <t>CANTIDAD DE EXPEDIENTES REGISTRADOS POR TRIMESTRE POR RUBRO DE:</t>
  </si>
  <si>
    <t>NÚMERO DE EXPEDIENTES ACTIVOS TOTALES</t>
  </si>
  <si>
    <t>No  DE</t>
  </si>
  <si>
    <t>PESO</t>
  </si>
  <si>
    <t>MTS.</t>
  </si>
  <si>
    <t>CÓDIGO DE LA SECCIÓN</t>
  </si>
  <si>
    <t>NOMBRE DE LA SECCIÓN</t>
  </si>
  <si>
    <t>CÓDIGO ARCHIVISTICO</t>
  </si>
  <si>
    <t>NOMBRE DE LA SERIE DOCUMENTAL</t>
  </si>
  <si>
    <t>VALOR DOCUMENTAL</t>
  </si>
  <si>
    <t>CLAVE TOPOGRÁFICA</t>
  </si>
  <si>
    <t xml:space="preserve">CAJAS
</t>
  </si>
  <si>
    <t xml:space="preserve">PQTE.
</t>
  </si>
  <si>
    <t>TRANSFERENCIA PRIMARIA</t>
  </si>
  <si>
    <t>BAJAS DOCUMENTALES AUTORIZADAS POR EL AGN</t>
  </si>
  <si>
    <t>SECCION</t>
  </si>
  <si>
    <t>SERIE</t>
  </si>
  <si>
    <t>SUBSERIE</t>
  </si>
  <si>
    <t>ADMINISTRATIVO
(A)</t>
  </si>
  <si>
    <t>LEGAL
(L)</t>
  </si>
  <si>
    <t>FISCAL
(F)</t>
  </si>
  <si>
    <t>CONTABLE 
(C)</t>
  </si>
  <si>
    <t>TRIMESTRE</t>
  </si>
  <si>
    <t>1°</t>
  </si>
  <si>
    <t>2°</t>
  </si>
  <si>
    <t>3°</t>
  </si>
  <si>
    <t>4°</t>
  </si>
  <si>
    <t>KB</t>
  </si>
  <si>
    <t>MB</t>
  </si>
  <si>
    <t>GB</t>
  </si>
  <si>
    <t>TB</t>
  </si>
  <si>
    <t/>
  </si>
  <si>
    <t>TOTALES</t>
  </si>
  <si>
    <t>ELABORÓ</t>
  </si>
  <si>
    <t>AUTORIZÓ</t>
  </si>
  <si>
    <t>NOMBRE DEL RESPONSABLE DEL ARCHIVO</t>
  </si>
  <si>
    <t>TAMAÑO ELECTRÓNICO</t>
  </si>
  <si>
    <t>AGR</t>
  </si>
  <si>
    <t>DOMICILIO DE LA ADR</t>
  </si>
  <si>
    <t>FECHA DE ÚLTIMA TRANSFERENCIA PRIMARIA AL ARCHIVO DE CONCENTRACIÓN Y/O BAJA DOCUMENTAL AUTORIZADA CORRESPONDIENTE AL PRIMER TRIMESTRE DD/MM/AAAA</t>
  </si>
  <si>
    <t>FECHA DE ÚLTIMA TRANSFERENCIA PRIMARIA AL ARCHIVO DE CONCENTRACIÓN Y/O BAJA DOCUMENTAL AUTORIZADA CORRESPONDIENTE AL SEGUNDO TRIMESTRE DD/MM/AAAA</t>
  </si>
  <si>
    <t>FECHA DE ÚLTIMA TRANSFERENCIA PRIMARIA AL ARCHIVO DE CONCENTRACIÓN Y/O BAJA DOCUMENTAL AUTORIZADA CORRESPONDIENTE AL TERCER TRIMESTRE DD/MM/AAAA</t>
  </si>
  <si>
    <t>FECHA DE ÚLTIMA TRANSFERENCIA PRIMARIA AL ARCHIVO DE CONCENTRACIÓN Y/O BAJA DOCUMENTAL AUTORIZADA CORRESPONDIENTE AL CUARTO TRIMESTRE DD/MM/AAAA</t>
  </si>
  <si>
    <t>Subadministrador Desconcentrado de Recaudación</t>
  </si>
  <si>
    <t>AVENIDA FUERZA AÉREA MEXICANA S/N,  COL. CENTRO  URBANO 70/76,  E1 PB, C. P. 22330, TIJUANA, B. C.</t>
  </si>
  <si>
    <t>Archivo de trámite de la Administración Desconcentrada de Recaudación de Baja California "2"</t>
  </si>
  <si>
    <t>8S</t>
  </si>
  <si>
    <t>IAa1:IÑe5</t>
  </si>
  <si>
    <t>X</t>
  </si>
  <si>
    <t>400.11.00.00.00.T</t>
  </si>
  <si>
    <t>RESPONSABLE DE ARCHIVO DE TRÁMITE</t>
  </si>
  <si>
    <t>Administrador Desconcentrado de Recaudación de Baja California "2"</t>
  </si>
  <si>
    <t>COBRANZA</t>
  </si>
  <si>
    <t>CRÉDITOS FISCALES</t>
  </si>
  <si>
    <t>Administración Desconcentrada de Recaudación de Baja California "2"</t>
  </si>
  <si>
    <t>Martha Beatriz Gomez Sanchez</t>
  </si>
  <si>
    <t>martha.gomezs@sat.gob.mx</t>
  </si>
  <si>
    <t>6646242301 Ext. 71966</t>
  </si>
  <si>
    <t>Lic. Martha Beatriz Gomez Sanchez 
Subadministrador Desconcentrado de Recaudación</t>
  </si>
  <si>
    <t xml:space="preserve">Lic. Daniel Benigno Granados Herrera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</si>
</sst>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9"/>
      <color theme="1"/>
      <name val="Montserrat"/>
    </font>
    <font>
      <b/>
      <sz val="8"/>
      <color theme="0"/>
      <name val="Montserrat"/>
    </font>
    <font>
      <b/>
      <sz val="8"/>
      <name val="Montserrat"/>
    </font>
    <font>
      <b/>
      <sz val="12"/>
      <color theme="1"/>
      <name val="Montserrat"/>
    </font>
    <font>
      <sz val="9"/>
      <color theme="1"/>
      <name val="Montserrat"/>
    </font>
    <font>
      <sz val="8"/>
      <color theme="1"/>
      <name val="Montserrat"/>
    </font>
    <font>
      <b/>
      <sz val="8"/>
      <color theme="1"/>
      <name val="Montserrat"/>
    </font>
    <font>
      <u/>
      <sz val="11"/>
      <color theme="10"/>
      <name val="Calibri"/>
      <family val="2"/>
      <scheme val="minor"/>
    </font>
    <font>
      <sz val="6"/>
      <name val="Montserrat"/>
    </font>
    <font>
      <b/>
      <sz val="9"/>
      <color theme="0"/>
      <name val="Montserrat"/>
    </font>
    <font>
      <sz val="9"/>
      <color theme="0"/>
      <name val="Montserrat"/>
    </font>
    <font>
      <sz val="8"/>
      <name val="Montserrat"/>
    </font>
    <font>
      <b/>
      <sz val="7"/>
      <name val="Montserrat"/>
    </font>
    <font>
      <b/>
      <sz val="9"/>
      <name val="Montserrat"/>
    </font>
    <font>
      <b/>
      <sz val="14"/>
      <color theme="1"/>
      <name val="Montserrat"/>
    </font>
    <font>
      <sz val="11"/>
      <color theme="1"/>
      <name val="Montserrat"/>
    </font>
    <font>
      <b/>
      <sz val="6"/>
      <name val="Montserrat"/>
    </font>
    <font>
      <b/>
      <sz val="7"/>
      <color theme="1"/>
      <name val="Montserrat"/>
    </font>
    <font>
      <sz val="7"/>
      <color theme="1"/>
      <name val="Montserrat"/>
    </font>
    <font>
      <sz val="10"/>
      <color theme="1"/>
      <name val="Montserrat"/>
    </font>
    <font>
      <sz val="12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1">
    <xf numFmtId="0" fontId="0" fillId="0" borderId="0" xfId="0"/>
    <xf numFmtId="0" fontId="15" fillId="0" borderId="0" xfId="0" applyFont="1" applyFill="1" applyAlignment="1" applyProtection="1">
      <alignment vertical="center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/>
    <xf numFmtId="0" fontId="16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horizontal="center" vertical="justify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vertical="center"/>
    </xf>
    <xf numFmtId="0" fontId="10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6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4" fontId="6" fillId="0" borderId="4" xfId="0" applyNumberFormat="1" applyFont="1" applyFill="1" applyBorder="1" applyAlignment="1" applyProtection="1">
      <alignment horizontal="center" vertical="center"/>
    </xf>
    <xf numFmtId="3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justify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justify" vertical="center"/>
      <protection locked="0"/>
    </xf>
    <xf numFmtId="0" fontId="12" fillId="0" borderId="4" xfId="0" applyFont="1" applyFill="1" applyBorder="1" applyAlignment="1" applyProtection="1">
      <alignment vertical="center" wrapText="1"/>
      <protection locked="0"/>
    </xf>
    <xf numFmtId="49" fontId="6" fillId="0" borderId="8" xfId="0" applyNumberFormat="1" applyFont="1" applyFill="1" applyBorder="1" applyAlignment="1" applyProtection="1">
      <alignment horizontal="justify" vertical="center"/>
      <protection locked="0"/>
    </xf>
    <xf numFmtId="0" fontId="5" fillId="0" borderId="4" xfId="0" applyFont="1" applyFill="1" applyBorder="1" applyAlignment="1">
      <alignment vertical="center"/>
    </xf>
    <xf numFmtId="0" fontId="13" fillId="2" borderId="4" xfId="0" applyFont="1" applyFill="1" applyBorder="1" applyAlignment="1" applyProtection="1">
      <alignment horizontal="center" wrapText="1"/>
      <protection hidden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0" fontId="17" fillId="2" borderId="4" xfId="0" applyFont="1" applyFill="1" applyBorder="1" applyAlignment="1" applyProtection="1">
      <alignment horizontal="center" vertical="center"/>
      <protection hidden="1"/>
    </xf>
    <xf numFmtId="3" fontId="14" fillId="2" borderId="4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  <protection locked="0"/>
    </xf>
    <xf numFmtId="14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hidden="1"/>
    </xf>
    <xf numFmtId="14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/>
    <xf numFmtId="0" fontId="21" fillId="0" borderId="0" xfId="0" applyFont="1" applyFill="1" applyBorder="1"/>
    <xf numFmtId="0" fontId="21" fillId="0" borderId="0" xfId="0" applyFont="1" applyFill="1"/>
    <xf numFmtId="0" fontId="21" fillId="0" borderId="6" xfId="0" applyFont="1" applyFill="1" applyBorder="1" applyAlignment="1">
      <alignment horizontal="center"/>
    </xf>
    <xf numFmtId="0" fontId="21" fillId="0" borderId="6" xfId="0" applyFont="1" applyFill="1" applyBorder="1"/>
    <xf numFmtId="0" fontId="21" fillId="0" borderId="0" xfId="0" applyFont="1" applyFill="1" applyBorder="1" applyAlignment="1" applyProtection="1"/>
    <xf numFmtId="0" fontId="21" fillId="0" borderId="0" xfId="0" applyFont="1" applyFill="1" applyAlignment="1">
      <alignment horizontal="center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6" fillId="0" borderId="2" xfId="0" applyFont="1" applyFill="1" applyBorder="1" applyAlignment="1" applyProtection="1">
      <alignment horizontal="left" vertical="center" wrapText="1"/>
      <protection hidden="1"/>
    </xf>
    <xf numFmtId="0" fontId="6" fillId="0" borderId="3" xfId="0" applyFont="1" applyFill="1" applyBorder="1" applyAlignment="1" applyProtection="1">
      <alignment horizontal="left" vertical="center" wrapText="1"/>
      <protection hidden="1"/>
    </xf>
    <xf numFmtId="0" fontId="21" fillId="0" borderId="5" xfId="0" applyFont="1" applyFill="1" applyBorder="1" applyAlignment="1" applyProtection="1">
      <alignment horizontal="center" wrapText="1"/>
    </xf>
    <xf numFmtId="0" fontId="21" fillId="0" borderId="5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/>
      <protection hidden="1"/>
    </xf>
    <xf numFmtId="0" fontId="13" fillId="2" borderId="4" xfId="0" applyFont="1" applyFill="1" applyBorder="1" applyAlignment="1" applyProtection="1">
      <alignment horizontal="center" vertical="center" textRotation="90" wrapText="1"/>
      <protection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8" fillId="0" borderId="4" xfId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0" applyFont="1" applyFill="1" applyBorder="1" applyAlignment="1" applyProtection="1">
      <alignment horizontal="center" vertical="center" textRotation="90"/>
      <protection hidden="1"/>
    </xf>
    <xf numFmtId="0" fontId="18" fillId="2" borderId="4" xfId="0" applyFont="1" applyFill="1" applyBorder="1" applyAlignment="1" applyProtection="1">
      <alignment horizontal="center" vertical="center" wrapText="1"/>
      <protection hidden="1"/>
    </xf>
    <xf numFmtId="0" fontId="18" fillId="2" borderId="7" xfId="0" applyFont="1" applyFill="1" applyBorder="1" applyAlignment="1" applyProtection="1">
      <alignment horizontal="center" vertical="center" wrapText="1"/>
      <protection hidden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C0A2D"/>
      <color rgb="FFEE00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148068</xdr:rowOff>
    </xdr:from>
    <xdr:to>
      <xdr:col>33</xdr:col>
      <xdr:colOff>0</xdr:colOff>
      <xdr:row>4</xdr:row>
      <xdr:rowOff>0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2487274" y="148068"/>
          <a:ext cx="5716362" cy="604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Recaudación</a:t>
          </a:r>
          <a:endParaRPr lang="es-MX" sz="900" b="1">
            <a:solidFill>
              <a:schemeClr val="dk1"/>
            </a:solidFill>
            <a:latin typeface="Montserrat" panose="00000500000000000000" pitchFamily="2" charset="0"/>
            <a:ea typeface="+mn-ea"/>
            <a:cs typeface="Arial" panose="020B0604020202020204" pitchFamily="34" charset="0"/>
          </a:endParaRP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Apoyo Jurídico de Recaudación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Desconcentrada de Recaudación de Baja California "2"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INFORME TRIMESTRAL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32039</xdr:rowOff>
    </xdr:from>
    <xdr:to>
      <xdr:col>3</xdr:col>
      <xdr:colOff>1039218</xdr:colOff>
      <xdr:row>4</xdr:row>
      <xdr:rowOff>866</xdr:rowOff>
    </xdr:to>
    <xdr:pic>
      <xdr:nvPicPr>
        <xdr:cNvPr id="3" name="Imagen 2" descr="http://10.228.130.157/LinGraficos/paginas/logos/Logo_SHCP_SAT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"/>
          <a:ext cx="3734793" cy="711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ty/COTEJO/informes%20Coordinaci&#243;n/4&#176;%20ITA%20ADR%20Aguascts1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TRIMESTRAL ARCHIVOS"/>
      <sheetName val="CADIDO 2017 (2)"/>
      <sheetName val="Clave"/>
      <sheetName val="Base_Respo_Archivos de Trámite"/>
      <sheetName val="NomSerie"/>
    </sheetNames>
    <sheetDataSet>
      <sheetData sheetId="0"/>
      <sheetData sheetId="1"/>
      <sheetData sheetId="2">
        <row r="9">
          <cell r="I9" t="str">
            <v>TRÁMITE</v>
          </cell>
        </row>
        <row r="10">
          <cell r="I10" t="str">
            <v>CONCENTRACIÓN</v>
          </cell>
        </row>
        <row r="11">
          <cell r="I11" t="str">
            <v>Seleccionar Tipo de Archivo</v>
          </cell>
        </row>
      </sheetData>
      <sheetData sheetId="3"/>
      <sheetData sheetId="4">
        <row r="2">
          <cell r="D2" t="str">
            <v>CÓDIGO</v>
          </cell>
        </row>
        <row r="3">
          <cell r="D3" t="str">
            <v>2C</v>
          </cell>
        </row>
        <row r="4">
          <cell r="D4" t="str">
            <v>3C</v>
          </cell>
        </row>
        <row r="5">
          <cell r="D5" t="str">
            <v>4C</v>
          </cell>
        </row>
        <row r="6">
          <cell r="D6" t="str">
            <v>5C</v>
          </cell>
        </row>
        <row r="7">
          <cell r="D7" t="str">
            <v>6C</v>
          </cell>
        </row>
        <row r="8">
          <cell r="D8" t="str">
            <v>7C</v>
          </cell>
        </row>
        <row r="9">
          <cell r="D9" t="str">
            <v>8C</v>
          </cell>
        </row>
        <row r="10">
          <cell r="D10" t="str">
            <v>9C</v>
          </cell>
        </row>
        <row r="11">
          <cell r="D11" t="str">
            <v>10C</v>
          </cell>
        </row>
        <row r="12">
          <cell r="D12" t="str">
            <v>11C</v>
          </cell>
        </row>
        <row r="13">
          <cell r="D13" t="str">
            <v>12C</v>
          </cell>
        </row>
        <row r="14">
          <cell r="D14" t="str">
            <v>1S</v>
          </cell>
        </row>
        <row r="15">
          <cell r="D15" t="str">
            <v>2S</v>
          </cell>
        </row>
        <row r="16">
          <cell r="D16" t="str">
            <v>3S</v>
          </cell>
        </row>
        <row r="17">
          <cell r="D17" t="str">
            <v>4S</v>
          </cell>
        </row>
        <row r="18">
          <cell r="D18" t="str">
            <v>5S</v>
          </cell>
        </row>
        <row r="19">
          <cell r="D19" t="str">
            <v>6S</v>
          </cell>
        </row>
        <row r="20">
          <cell r="D20" t="str">
            <v>7S</v>
          </cell>
        </row>
        <row r="21">
          <cell r="D21" t="str">
            <v>8S</v>
          </cell>
        </row>
        <row r="22">
          <cell r="D22" t="str">
            <v>9S</v>
          </cell>
        </row>
        <row r="23">
          <cell r="D23" t="str">
            <v>10S</v>
          </cell>
        </row>
        <row r="24">
          <cell r="D24" t="str">
            <v>11S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ha.gomezs@sat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3"/>
  <sheetViews>
    <sheetView tabSelected="1" topLeftCell="A10" workbookViewId="0">
      <selection activeCell="H21" sqref="H21"/>
    </sheetView>
  </sheetViews>
  <sheetFormatPr baseColWidth="10" defaultRowHeight="18" x14ac:dyDescent="0.35"/>
  <cols>
    <col min="1" max="1" width="7" style="20" customWidth="1"/>
    <col min="2" max="6" width="16.7109375" style="20" customWidth="1"/>
    <col min="7" max="8" width="5.28515625" style="20" customWidth="1"/>
    <col min="9" max="9" width="5.85546875" style="20" bestFit="1" customWidth="1"/>
    <col min="10" max="22" width="5.28515625" style="20" customWidth="1"/>
    <col min="23" max="23" width="17" style="20" customWidth="1"/>
    <col min="24" max="25" width="7.7109375" style="20" customWidth="1"/>
    <col min="26" max="26" width="9.42578125" style="20" customWidth="1"/>
    <col min="27" max="27" width="9.7109375" style="20" customWidth="1"/>
    <col min="28" max="29" width="5.28515625" style="20" customWidth="1"/>
    <col min="30" max="30" width="6.7109375" style="20" customWidth="1"/>
    <col min="31" max="31" width="5.28515625" style="20" customWidth="1"/>
    <col min="32" max="32" width="8.42578125" style="20" customWidth="1"/>
    <col min="33" max="33" width="26.5703125" style="20" customWidth="1"/>
    <col min="34" max="36" width="5.28515625" style="20" customWidth="1"/>
    <col min="37" max="42" width="10.7109375" style="20" customWidth="1"/>
    <col min="43" max="46" width="5.28515625" style="20" customWidth="1"/>
    <col min="47" max="47" width="26.5703125" style="20" customWidth="1"/>
    <col min="48" max="51" width="17.140625" style="20" customWidth="1"/>
    <col min="52" max="16384" width="11.42578125" style="20"/>
  </cols>
  <sheetData>
    <row r="1" spans="1:51" s="3" customFormat="1" ht="14.4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1"/>
      <c r="Q1" s="1"/>
      <c r="R1" s="1"/>
      <c r="S1" s="1"/>
      <c r="T1" s="1"/>
      <c r="U1" s="1"/>
      <c r="V1" s="72"/>
      <c r="W1" s="72"/>
      <c r="X1" s="7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1" s="3" customForma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  <c r="O2" s="2"/>
      <c r="P2" s="4"/>
      <c r="Q2" s="4"/>
      <c r="R2" s="4"/>
      <c r="S2" s="4"/>
      <c r="T2" s="4"/>
      <c r="U2" s="4"/>
      <c r="V2" s="80"/>
      <c r="W2" s="80"/>
      <c r="X2" s="80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1" s="3" customFormat="1" ht="13.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5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1" s="3" customFormat="1" ht="13.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51" s="3" customFormat="1" ht="15.75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2"/>
      <c r="AD5" s="2"/>
      <c r="AE5" s="2"/>
      <c r="AF5" s="2"/>
      <c r="AG5" s="2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51" s="3" customFormat="1" ht="25.5" customHeight="1" x14ac:dyDescent="0.25">
      <c r="A6" s="73" t="s">
        <v>0</v>
      </c>
      <c r="B6" s="74"/>
      <c r="C6" s="75"/>
      <c r="E6" s="81" t="s">
        <v>1</v>
      </c>
      <c r="F6" s="81"/>
      <c r="G6" s="81" t="s">
        <v>2</v>
      </c>
      <c r="H6" s="81"/>
      <c r="I6" s="81"/>
      <c r="J6" s="81"/>
      <c r="K6" s="81" t="s">
        <v>3</v>
      </c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 t="s">
        <v>4</v>
      </c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"/>
      <c r="AP6" s="9"/>
      <c r="AQ6" s="9"/>
      <c r="AR6" s="9"/>
      <c r="AS6" s="9"/>
      <c r="AU6" s="9"/>
    </row>
    <row r="7" spans="1:51" s="3" customFormat="1" ht="27" customHeight="1" x14ac:dyDescent="0.25">
      <c r="A7" s="76" t="s">
        <v>5</v>
      </c>
      <c r="B7" s="77"/>
      <c r="C7" s="78"/>
      <c r="E7" s="83" t="s">
        <v>56</v>
      </c>
      <c r="F7" s="83"/>
      <c r="G7" s="82" t="s">
        <v>68</v>
      </c>
      <c r="H7" s="82"/>
      <c r="I7" s="82"/>
      <c r="J7" s="82"/>
      <c r="K7" s="83" t="s">
        <v>73</v>
      </c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79" t="s">
        <v>64</v>
      </c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10"/>
      <c r="AP7" s="10"/>
      <c r="AQ7" s="10"/>
      <c r="AR7" s="10"/>
      <c r="AS7" s="10"/>
      <c r="AU7" s="11"/>
    </row>
    <row r="8" spans="1:51" s="3" customFormat="1" ht="13.5" x14ac:dyDescent="0.25">
      <c r="A8" s="12"/>
      <c r="B8" s="12"/>
      <c r="C8" s="12"/>
      <c r="D8" s="12"/>
      <c r="E8" s="12"/>
      <c r="F8" s="12"/>
      <c r="G8" s="12"/>
      <c r="H8" s="12"/>
      <c r="I8" s="13"/>
      <c r="J8" s="13"/>
      <c r="K8" s="13"/>
      <c r="L8" s="13"/>
      <c r="M8" s="12"/>
      <c r="N8" s="2"/>
      <c r="O8" s="2"/>
      <c r="P8" s="12"/>
      <c r="Q8" s="12"/>
      <c r="R8" s="12"/>
      <c r="S8" s="12"/>
      <c r="T8" s="12"/>
      <c r="U8" s="12"/>
      <c r="V8" s="1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51" s="3" customFormat="1" ht="13.5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2"/>
      <c r="O9" s="2"/>
      <c r="P9" s="14"/>
      <c r="Q9" s="14"/>
      <c r="R9" s="14"/>
      <c r="S9" s="14"/>
      <c r="T9" s="14"/>
      <c r="U9" s="14"/>
      <c r="V9" s="14"/>
      <c r="W9" s="14"/>
      <c r="X9" s="14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51" s="3" customFormat="1" ht="30.75" customHeight="1" x14ac:dyDescent="0.25">
      <c r="A10" s="70" t="s">
        <v>54</v>
      </c>
      <c r="B10" s="70"/>
      <c r="C10" s="70"/>
      <c r="D10" s="70"/>
      <c r="E10" s="70" t="s">
        <v>6</v>
      </c>
      <c r="F10" s="70"/>
      <c r="G10" s="70"/>
      <c r="H10" s="70"/>
      <c r="I10" s="70" t="s">
        <v>7</v>
      </c>
      <c r="J10" s="70"/>
      <c r="K10" s="70"/>
      <c r="L10" s="70"/>
      <c r="M10" s="70"/>
      <c r="N10" s="70"/>
      <c r="O10" s="70"/>
      <c r="P10" s="70"/>
      <c r="Q10" s="70" t="s">
        <v>8</v>
      </c>
      <c r="R10" s="70"/>
      <c r="S10" s="70"/>
      <c r="T10" s="70"/>
      <c r="U10" s="70"/>
      <c r="V10" s="70"/>
      <c r="W10" s="70" t="s">
        <v>57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68" t="s">
        <v>9</v>
      </c>
      <c r="AN10" s="68"/>
      <c r="AO10" s="68" t="s">
        <v>10</v>
      </c>
      <c r="AP10" s="68"/>
      <c r="AQ10" s="68" t="s">
        <v>11</v>
      </c>
      <c r="AR10" s="68"/>
      <c r="AS10" s="68"/>
      <c r="AT10" s="68"/>
      <c r="AU10" s="24"/>
    </row>
    <row r="11" spans="1:51" s="3" customFormat="1" ht="24.95" customHeight="1" x14ac:dyDescent="0.25">
      <c r="A11" s="69" t="s">
        <v>74</v>
      </c>
      <c r="B11" s="69"/>
      <c r="C11" s="69"/>
      <c r="D11" s="69"/>
      <c r="E11" s="69" t="s">
        <v>62</v>
      </c>
      <c r="F11" s="69"/>
      <c r="G11" s="69"/>
      <c r="H11" s="69"/>
      <c r="I11" s="84" t="s">
        <v>75</v>
      </c>
      <c r="J11" s="85"/>
      <c r="K11" s="85"/>
      <c r="L11" s="85"/>
      <c r="M11" s="85"/>
      <c r="N11" s="85"/>
      <c r="O11" s="85"/>
      <c r="P11" s="85"/>
      <c r="Q11" s="85" t="s">
        <v>76</v>
      </c>
      <c r="R11" s="85"/>
      <c r="S11" s="85"/>
      <c r="T11" s="85"/>
      <c r="U11" s="85"/>
      <c r="V11" s="85"/>
      <c r="W11" s="69" t="s">
        <v>63</v>
      </c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>
        <v>200404000</v>
      </c>
      <c r="AN11" s="69"/>
      <c r="AO11" s="69">
        <v>62.73</v>
      </c>
      <c r="AP11" s="69"/>
      <c r="AQ11" s="69">
        <v>60</v>
      </c>
      <c r="AR11" s="69"/>
      <c r="AS11" s="69"/>
      <c r="AT11" s="69"/>
      <c r="AU11" s="25"/>
    </row>
    <row r="12" spans="1:51" s="3" customFormat="1" ht="14.25" customHeight="1" x14ac:dyDescent="0.25">
      <c r="A12" s="26"/>
      <c r="B12" s="26"/>
      <c r="C12" s="27"/>
      <c r="D12" s="27"/>
      <c r="E12" s="27"/>
      <c r="F12" s="27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28"/>
      <c r="X12" s="86"/>
      <c r="Y12" s="86"/>
      <c r="Z12" s="28"/>
      <c r="AA12" s="28"/>
      <c r="AB12" s="86"/>
      <c r="AC12" s="86"/>
      <c r="AD12" s="86"/>
      <c r="AE12" s="86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29"/>
      <c r="AV12" s="15"/>
      <c r="AW12" s="15"/>
      <c r="AX12" s="15"/>
      <c r="AY12" s="15"/>
    </row>
    <row r="13" spans="1:51" s="3" customFormat="1" ht="29.1" customHeight="1" x14ac:dyDescent="0.25">
      <c r="A13" s="70" t="s">
        <v>12</v>
      </c>
      <c r="B13" s="68" t="s">
        <v>13</v>
      </c>
      <c r="C13" s="68" t="s">
        <v>14</v>
      </c>
      <c r="D13" s="68" t="s">
        <v>15</v>
      </c>
      <c r="E13" s="68" t="s">
        <v>16</v>
      </c>
      <c r="F13" s="68" t="s">
        <v>17</v>
      </c>
      <c r="G13" s="68" t="s">
        <v>18</v>
      </c>
      <c r="H13" s="68"/>
      <c r="I13" s="68"/>
      <c r="J13" s="68"/>
      <c r="K13" s="68"/>
      <c r="L13" s="68"/>
      <c r="M13" s="68"/>
      <c r="N13" s="68"/>
      <c r="O13" s="68" t="s">
        <v>19</v>
      </c>
      <c r="P13" s="68"/>
      <c r="Q13" s="68"/>
      <c r="R13" s="68"/>
      <c r="S13" s="68"/>
      <c r="T13" s="68"/>
      <c r="U13" s="68"/>
      <c r="V13" s="68"/>
      <c r="W13" s="68" t="s">
        <v>20</v>
      </c>
      <c r="X13" s="70" t="s">
        <v>21</v>
      </c>
      <c r="Y13" s="70"/>
      <c r="Z13" s="68" t="s">
        <v>22</v>
      </c>
      <c r="AA13" s="68" t="s">
        <v>23</v>
      </c>
      <c r="AB13" s="68" t="s">
        <v>55</v>
      </c>
      <c r="AC13" s="68"/>
      <c r="AD13" s="68"/>
      <c r="AE13" s="68"/>
      <c r="AF13" s="71" t="s">
        <v>24</v>
      </c>
      <c r="AG13" s="70" t="s">
        <v>25</v>
      </c>
      <c r="AH13" s="68" t="s">
        <v>26</v>
      </c>
      <c r="AI13" s="68"/>
      <c r="AJ13" s="68"/>
      <c r="AK13" s="68" t="s">
        <v>27</v>
      </c>
      <c r="AL13" s="68"/>
      <c r="AM13" s="68"/>
      <c r="AN13" s="68"/>
      <c r="AO13" s="68"/>
      <c r="AP13" s="68"/>
      <c r="AQ13" s="68" t="s">
        <v>28</v>
      </c>
      <c r="AR13" s="68"/>
      <c r="AS13" s="68"/>
      <c r="AT13" s="68"/>
      <c r="AU13" s="89" t="s">
        <v>29</v>
      </c>
      <c r="AV13" s="89" t="s">
        <v>58</v>
      </c>
      <c r="AW13" s="89" t="s">
        <v>59</v>
      </c>
      <c r="AX13" s="89" t="s">
        <v>60</v>
      </c>
      <c r="AY13" s="89" t="s">
        <v>61</v>
      </c>
    </row>
    <row r="14" spans="1:51" s="3" customFormat="1" ht="29.1" customHeight="1" x14ac:dyDescent="0.25">
      <c r="A14" s="70"/>
      <c r="B14" s="68"/>
      <c r="C14" s="68"/>
      <c r="D14" s="68"/>
      <c r="E14" s="68"/>
      <c r="F14" s="68"/>
      <c r="G14" s="68" t="s">
        <v>32</v>
      </c>
      <c r="H14" s="68"/>
      <c r="I14" s="68"/>
      <c r="J14" s="68"/>
      <c r="K14" s="68" t="s">
        <v>33</v>
      </c>
      <c r="L14" s="68"/>
      <c r="M14" s="68"/>
      <c r="N14" s="68"/>
      <c r="O14" s="68" t="s">
        <v>32</v>
      </c>
      <c r="P14" s="68"/>
      <c r="Q14" s="68"/>
      <c r="R14" s="68"/>
      <c r="S14" s="68" t="s">
        <v>33</v>
      </c>
      <c r="T14" s="68"/>
      <c r="U14" s="68"/>
      <c r="V14" s="68"/>
      <c r="W14" s="68"/>
      <c r="X14" s="68" t="s">
        <v>30</v>
      </c>
      <c r="Y14" s="68" t="s">
        <v>31</v>
      </c>
      <c r="Z14" s="68"/>
      <c r="AA14" s="68"/>
      <c r="AB14" s="68"/>
      <c r="AC14" s="68"/>
      <c r="AD14" s="68"/>
      <c r="AE14" s="68"/>
      <c r="AF14" s="71"/>
      <c r="AG14" s="70"/>
      <c r="AH14" s="88" t="s">
        <v>34</v>
      </c>
      <c r="AI14" s="88" t="s">
        <v>35</v>
      </c>
      <c r="AJ14" s="71" t="s">
        <v>36</v>
      </c>
      <c r="AK14" s="68"/>
      <c r="AL14" s="68"/>
      <c r="AM14" s="68"/>
      <c r="AN14" s="68"/>
      <c r="AO14" s="68"/>
      <c r="AP14" s="68"/>
      <c r="AQ14" s="71" t="s">
        <v>37</v>
      </c>
      <c r="AR14" s="71" t="s">
        <v>38</v>
      </c>
      <c r="AS14" s="71" t="s">
        <v>39</v>
      </c>
      <c r="AT14" s="71" t="s">
        <v>40</v>
      </c>
      <c r="AU14" s="89"/>
      <c r="AV14" s="89"/>
      <c r="AW14" s="89"/>
      <c r="AX14" s="89"/>
      <c r="AY14" s="89"/>
    </row>
    <row r="15" spans="1:51" s="3" customFormat="1" ht="29.1" customHeight="1" x14ac:dyDescent="0.25">
      <c r="A15" s="70"/>
      <c r="B15" s="68"/>
      <c r="C15" s="68"/>
      <c r="D15" s="68"/>
      <c r="E15" s="68"/>
      <c r="F15" s="68"/>
      <c r="G15" s="68" t="s">
        <v>41</v>
      </c>
      <c r="H15" s="68"/>
      <c r="I15" s="68"/>
      <c r="J15" s="68"/>
      <c r="K15" s="68" t="s">
        <v>41</v>
      </c>
      <c r="L15" s="68"/>
      <c r="M15" s="68"/>
      <c r="N15" s="68"/>
      <c r="O15" s="68" t="s">
        <v>41</v>
      </c>
      <c r="P15" s="68"/>
      <c r="Q15" s="68"/>
      <c r="R15" s="68"/>
      <c r="S15" s="68" t="s">
        <v>41</v>
      </c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71"/>
      <c r="AG15" s="70"/>
      <c r="AH15" s="88"/>
      <c r="AI15" s="88"/>
      <c r="AJ15" s="71"/>
      <c r="AK15" s="68"/>
      <c r="AL15" s="68"/>
      <c r="AM15" s="68"/>
      <c r="AN15" s="68"/>
      <c r="AO15" s="68"/>
      <c r="AP15" s="68"/>
      <c r="AQ15" s="71"/>
      <c r="AR15" s="71"/>
      <c r="AS15" s="71"/>
      <c r="AT15" s="71"/>
      <c r="AU15" s="89"/>
      <c r="AV15" s="89"/>
      <c r="AW15" s="89"/>
      <c r="AX15" s="89"/>
      <c r="AY15" s="89"/>
    </row>
    <row r="16" spans="1:51" s="3" customFormat="1" ht="29.1" customHeight="1" x14ac:dyDescent="0.25">
      <c r="A16" s="70"/>
      <c r="B16" s="68"/>
      <c r="C16" s="68"/>
      <c r="D16" s="68"/>
      <c r="E16" s="68"/>
      <c r="F16" s="68"/>
      <c r="G16" s="43" t="s">
        <v>42</v>
      </c>
      <c r="H16" s="43" t="s">
        <v>43</v>
      </c>
      <c r="I16" s="43" t="s">
        <v>44</v>
      </c>
      <c r="J16" s="43" t="s">
        <v>45</v>
      </c>
      <c r="K16" s="43" t="s">
        <v>42</v>
      </c>
      <c r="L16" s="43" t="s">
        <v>43</v>
      </c>
      <c r="M16" s="43" t="s">
        <v>44</v>
      </c>
      <c r="N16" s="43" t="s">
        <v>45</v>
      </c>
      <c r="O16" s="43" t="s">
        <v>42</v>
      </c>
      <c r="P16" s="43" t="s">
        <v>43</v>
      </c>
      <c r="Q16" s="43" t="s">
        <v>44</v>
      </c>
      <c r="R16" s="43" t="s">
        <v>45</v>
      </c>
      <c r="S16" s="43" t="s">
        <v>42</v>
      </c>
      <c r="T16" s="43" t="s">
        <v>43</v>
      </c>
      <c r="U16" s="43" t="s">
        <v>44</v>
      </c>
      <c r="V16" s="43" t="s">
        <v>45</v>
      </c>
      <c r="W16" s="68"/>
      <c r="X16" s="68"/>
      <c r="Y16" s="68"/>
      <c r="Z16" s="68"/>
      <c r="AA16" s="68"/>
      <c r="AB16" s="44" t="s">
        <v>46</v>
      </c>
      <c r="AC16" s="44" t="s">
        <v>47</v>
      </c>
      <c r="AD16" s="44" t="s">
        <v>48</v>
      </c>
      <c r="AE16" s="44" t="s">
        <v>49</v>
      </c>
      <c r="AF16" s="71"/>
      <c r="AG16" s="70"/>
      <c r="AH16" s="88"/>
      <c r="AI16" s="88"/>
      <c r="AJ16" s="71"/>
      <c r="AK16" s="68"/>
      <c r="AL16" s="68"/>
      <c r="AM16" s="68"/>
      <c r="AN16" s="68"/>
      <c r="AO16" s="68"/>
      <c r="AP16" s="68"/>
      <c r="AQ16" s="71"/>
      <c r="AR16" s="71"/>
      <c r="AS16" s="71"/>
      <c r="AT16" s="71"/>
      <c r="AU16" s="90"/>
      <c r="AV16" s="89"/>
      <c r="AW16" s="89"/>
      <c r="AX16" s="89"/>
      <c r="AY16" s="89"/>
    </row>
    <row r="17" spans="1:51" s="17" customFormat="1" ht="13.5" x14ac:dyDescent="0.25">
      <c r="A17" s="30">
        <v>1</v>
      </c>
      <c r="B17" s="31">
        <v>45952</v>
      </c>
      <c r="C17" s="31">
        <v>758</v>
      </c>
      <c r="D17" s="31">
        <v>6121</v>
      </c>
      <c r="E17" s="31">
        <v>1067</v>
      </c>
      <c r="F17" s="32">
        <v>838</v>
      </c>
      <c r="G17" s="33">
        <v>0</v>
      </c>
      <c r="H17" s="33">
        <v>5102</v>
      </c>
      <c r="I17" s="33">
        <v>4849</v>
      </c>
      <c r="J17" s="33">
        <v>7611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/>
      <c r="T17" s="33"/>
      <c r="U17" s="33"/>
      <c r="V17" s="33"/>
      <c r="W17" s="31">
        <f>+B17+C17+D17+E17+F17-O17-P17-Q17-R17-S17-T17-U17-V17</f>
        <v>54736</v>
      </c>
      <c r="X17" s="34">
        <v>322</v>
      </c>
      <c r="Y17" s="34"/>
      <c r="Z17" s="31">
        <f>(X17*25)+(Y17*5)</f>
        <v>8050</v>
      </c>
      <c r="AA17" s="35">
        <f>Z17*0.02</f>
        <v>161</v>
      </c>
      <c r="AB17" s="36"/>
      <c r="AC17" s="36"/>
      <c r="AD17" s="36"/>
      <c r="AE17" s="36"/>
      <c r="AF17" s="34" t="s">
        <v>65</v>
      </c>
      <c r="AG17" s="49" t="s">
        <v>71</v>
      </c>
      <c r="AH17" s="34" t="s">
        <v>65</v>
      </c>
      <c r="AI17" s="34">
        <v>4</v>
      </c>
      <c r="AJ17" s="34"/>
      <c r="AK17" s="60" t="s">
        <v>72</v>
      </c>
      <c r="AL17" s="61"/>
      <c r="AM17" s="61"/>
      <c r="AN17" s="61"/>
      <c r="AO17" s="61"/>
      <c r="AP17" s="62"/>
      <c r="AQ17" s="38" t="s">
        <v>50</v>
      </c>
      <c r="AR17" s="38" t="s">
        <v>50</v>
      </c>
      <c r="AS17" s="38" t="s">
        <v>50</v>
      </c>
      <c r="AT17" s="38" t="s">
        <v>67</v>
      </c>
      <c r="AU17" s="47" t="s">
        <v>66</v>
      </c>
      <c r="AV17" s="48"/>
      <c r="AW17" s="50">
        <v>45471</v>
      </c>
      <c r="AX17" s="48">
        <v>45558</v>
      </c>
      <c r="AY17" s="48">
        <v>45636</v>
      </c>
    </row>
    <row r="18" spans="1:51" s="17" customFormat="1" ht="13.5" x14ac:dyDescent="0.25">
      <c r="A18" s="30"/>
      <c r="B18" s="31"/>
      <c r="C18" s="31"/>
      <c r="D18" s="31"/>
      <c r="E18" s="31"/>
      <c r="F18" s="32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1">
        <f t="shared" ref="W18:W20" si="0">+B18+C18+D18+E18+F18-O18-P18-Q18-R18-S18-T18-U18-V18</f>
        <v>0</v>
      </c>
      <c r="X18" s="34"/>
      <c r="Y18" s="34"/>
      <c r="Z18" s="31">
        <f t="shared" ref="Z18:Z20" si="1">(X18*25)+(Y18*5)</f>
        <v>0</v>
      </c>
      <c r="AA18" s="35">
        <f t="shared" ref="AA18:AA20" si="2">Z18*0.02</f>
        <v>0</v>
      </c>
      <c r="AB18" s="36"/>
      <c r="AC18" s="36"/>
      <c r="AD18" s="36"/>
      <c r="AE18" s="36"/>
      <c r="AF18" s="34"/>
      <c r="AG18" s="37"/>
      <c r="AH18" s="40"/>
      <c r="AI18" s="40"/>
      <c r="AJ18" s="40"/>
      <c r="AK18" s="65"/>
      <c r="AL18" s="66"/>
      <c r="AM18" s="66"/>
      <c r="AN18" s="66"/>
      <c r="AO18" s="66"/>
      <c r="AP18" s="67"/>
      <c r="AQ18" s="38"/>
      <c r="AR18" s="38"/>
      <c r="AS18" s="38"/>
      <c r="AT18" s="38"/>
      <c r="AU18" s="39"/>
      <c r="AV18" s="42"/>
      <c r="AW18" s="42"/>
      <c r="AX18" s="42"/>
      <c r="AY18" s="42"/>
    </row>
    <row r="19" spans="1:51" s="17" customFormat="1" ht="13.5" x14ac:dyDescent="0.25">
      <c r="A19" s="30"/>
      <c r="B19" s="31"/>
      <c r="C19" s="31"/>
      <c r="D19" s="31"/>
      <c r="E19" s="31"/>
      <c r="F19" s="32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1">
        <f t="shared" si="0"/>
        <v>0</v>
      </c>
      <c r="X19" s="34"/>
      <c r="Y19" s="34"/>
      <c r="Z19" s="31">
        <f t="shared" si="1"/>
        <v>0</v>
      </c>
      <c r="AA19" s="35">
        <f t="shared" si="2"/>
        <v>0</v>
      </c>
      <c r="AB19" s="36"/>
      <c r="AC19" s="36"/>
      <c r="AD19" s="36"/>
      <c r="AE19" s="36"/>
      <c r="AF19" s="34"/>
      <c r="AG19" s="37"/>
      <c r="AH19" s="40"/>
      <c r="AI19" s="40"/>
      <c r="AJ19" s="40"/>
      <c r="AK19" s="65"/>
      <c r="AL19" s="66"/>
      <c r="AM19" s="66"/>
      <c r="AN19" s="66"/>
      <c r="AO19" s="66"/>
      <c r="AP19" s="67"/>
      <c r="AQ19" s="38"/>
      <c r="AR19" s="38"/>
      <c r="AS19" s="38"/>
      <c r="AT19" s="38"/>
      <c r="AU19" s="39"/>
      <c r="AV19" s="42"/>
      <c r="AW19" s="42"/>
      <c r="AX19" s="42"/>
      <c r="AY19" s="42"/>
    </row>
    <row r="20" spans="1:51" s="17" customFormat="1" ht="13.5" x14ac:dyDescent="0.25">
      <c r="A20" s="30"/>
      <c r="B20" s="31"/>
      <c r="C20" s="31"/>
      <c r="D20" s="31"/>
      <c r="E20" s="31"/>
      <c r="F20" s="32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1">
        <f t="shared" si="0"/>
        <v>0</v>
      </c>
      <c r="X20" s="34"/>
      <c r="Y20" s="34"/>
      <c r="Z20" s="31">
        <f t="shared" si="1"/>
        <v>0</v>
      </c>
      <c r="AA20" s="35">
        <f t="shared" si="2"/>
        <v>0</v>
      </c>
      <c r="AB20" s="36"/>
      <c r="AC20" s="36"/>
      <c r="AD20" s="36"/>
      <c r="AE20" s="36"/>
      <c r="AF20" s="34"/>
      <c r="AG20" s="37"/>
      <c r="AH20" s="40"/>
      <c r="AI20" s="40"/>
      <c r="AJ20" s="40"/>
      <c r="AK20" s="65"/>
      <c r="AL20" s="66"/>
      <c r="AM20" s="66"/>
      <c r="AN20" s="66"/>
      <c r="AO20" s="66"/>
      <c r="AP20" s="67"/>
      <c r="AQ20" s="38"/>
      <c r="AR20" s="38"/>
      <c r="AS20" s="38"/>
      <c r="AT20" s="38"/>
      <c r="AU20" s="41"/>
    </row>
    <row r="21" spans="1:51" s="3" customFormat="1" ht="24.75" customHeight="1" x14ac:dyDescent="0.25">
      <c r="A21" s="45" t="s">
        <v>51</v>
      </c>
      <c r="B21" s="46">
        <f>SUM(B17:B20)</f>
        <v>45952</v>
      </c>
      <c r="C21" s="46">
        <f t="shared" ref="C21:AE21" si="3">SUM(C17:C20)</f>
        <v>758</v>
      </c>
      <c r="D21" s="46">
        <f t="shared" si="3"/>
        <v>6121</v>
      </c>
      <c r="E21" s="46">
        <f t="shared" si="3"/>
        <v>1067</v>
      </c>
      <c r="F21" s="46">
        <f t="shared" si="3"/>
        <v>838</v>
      </c>
      <c r="G21" s="46">
        <f t="shared" si="3"/>
        <v>0</v>
      </c>
      <c r="H21" s="46">
        <f t="shared" si="3"/>
        <v>5102</v>
      </c>
      <c r="I21" s="46">
        <f t="shared" si="3"/>
        <v>4849</v>
      </c>
      <c r="J21" s="46">
        <f t="shared" si="3"/>
        <v>7611</v>
      </c>
      <c r="K21" s="46">
        <f t="shared" si="3"/>
        <v>0</v>
      </c>
      <c r="L21" s="46">
        <f t="shared" si="3"/>
        <v>0</v>
      </c>
      <c r="M21" s="46">
        <f t="shared" si="3"/>
        <v>0</v>
      </c>
      <c r="N21" s="46">
        <f t="shared" si="3"/>
        <v>0</v>
      </c>
      <c r="O21" s="46">
        <f t="shared" si="3"/>
        <v>0</v>
      </c>
      <c r="P21" s="46">
        <f t="shared" si="3"/>
        <v>0</v>
      </c>
      <c r="Q21" s="46">
        <f t="shared" si="3"/>
        <v>0</v>
      </c>
      <c r="R21" s="46">
        <f t="shared" si="3"/>
        <v>0</v>
      </c>
      <c r="S21" s="46">
        <f t="shared" si="3"/>
        <v>0</v>
      </c>
      <c r="T21" s="46">
        <f t="shared" si="3"/>
        <v>0</v>
      </c>
      <c r="U21" s="46">
        <f t="shared" si="3"/>
        <v>0</v>
      </c>
      <c r="V21" s="46">
        <f t="shared" si="3"/>
        <v>0</v>
      </c>
      <c r="W21" s="46">
        <f>SUM(W17:W20)</f>
        <v>54736</v>
      </c>
      <c r="X21" s="46">
        <f t="shared" si="3"/>
        <v>322</v>
      </c>
      <c r="Y21" s="46">
        <f t="shared" si="3"/>
        <v>0</v>
      </c>
      <c r="Z21" s="46">
        <f t="shared" si="3"/>
        <v>8050</v>
      </c>
      <c r="AA21" s="46">
        <f t="shared" si="3"/>
        <v>161</v>
      </c>
      <c r="AB21" s="46">
        <f t="shared" si="3"/>
        <v>0</v>
      </c>
      <c r="AC21" s="46">
        <f t="shared" si="3"/>
        <v>0</v>
      </c>
      <c r="AD21" s="46">
        <f t="shared" si="3"/>
        <v>0</v>
      </c>
      <c r="AE21" s="46">
        <f t="shared" si="3"/>
        <v>0</v>
      </c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9"/>
      <c r="AV21" s="16"/>
    </row>
    <row r="28" spans="1:51" s="23" customFormat="1" ht="14.25" customHeight="1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</row>
    <row r="29" spans="1:51" s="55" customFormat="1" ht="14.25" customHeight="1" x14ac:dyDescent="0.35">
      <c r="A29" s="52"/>
      <c r="B29" s="52"/>
      <c r="C29" s="52"/>
      <c r="D29" s="53"/>
      <c r="E29" s="51" t="s">
        <v>52</v>
      </c>
      <c r="F29" s="53"/>
      <c r="G29" s="53"/>
      <c r="H29" s="53"/>
      <c r="I29" s="53"/>
      <c r="J29" s="53"/>
      <c r="K29" s="52"/>
      <c r="L29" s="52"/>
      <c r="M29" s="52"/>
      <c r="N29" s="52"/>
      <c r="O29" s="52"/>
      <c r="P29" s="52"/>
      <c r="Q29" s="52"/>
      <c r="R29" s="52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1" t="s">
        <v>53</v>
      </c>
      <c r="AN29" s="54"/>
      <c r="AO29" s="54"/>
      <c r="AP29" s="54"/>
      <c r="AQ29" s="53"/>
      <c r="AR29" s="53"/>
      <c r="AS29" s="53"/>
      <c r="AT29" s="53"/>
      <c r="AV29" s="54"/>
    </row>
    <row r="30" spans="1:51" s="55" customFormat="1" ht="14.25" customHeight="1" x14ac:dyDescent="0.3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V30" s="54"/>
    </row>
    <row r="31" spans="1:51" s="55" customFormat="1" ht="14.25" customHeight="1" x14ac:dyDescent="0.35">
      <c r="A31" s="52"/>
      <c r="B31" s="52"/>
      <c r="C31" s="52"/>
      <c r="D31" s="56"/>
      <c r="E31" s="56"/>
      <c r="F31" s="56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4"/>
      <c r="T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7"/>
      <c r="AL31" s="57"/>
      <c r="AM31" s="57"/>
      <c r="AN31" s="57"/>
      <c r="AO31" s="57"/>
      <c r="AP31" s="54"/>
      <c r="AQ31" s="54"/>
      <c r="AR31" s="54"/>
      <c r="AS31" s="54"/>
      <c r="AT31" s="54"/>
      <c r="AU31" s="54"/>
      <c r="AV31" s="54"/>
    </row>
    <row r="32" spans="1:51" s="55" customFormat="1" ht="38.25" customHeight="1" x14ac:dyDescent="0.35">
      <c r="A32" s="52"/>
      <c r="B32" s="52"/>
      <c r="C32" s="52"/>
      <c r="D32" s="63" t="s">
        <v>77</v>
      </c>
      <c r="E32" s="63"/>
      <c r="F32" s="63"/>
      <c r="G32" s="58"/>
      <c r="H32" s="58"/>
      <c r="I32" s="58"/>
      <c r="J32" s="58"/>
      <c r="K32" s="52"/>
      <c r="L32" s="52"/>
      <c r="M32" s="52"/>
      <c r="N32" s="52"/>
      <c r="O32" s="52"/>
      <c r="P32" s="52"/>
      <c r="Q32" s="52"/>
      <c r="R32" s="52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K32" s="64" t="s">
        <v>78</v>
      </c>
      <c r="AL32" s="64"/>
      <c r="AM32" s="64"/>
      <c r="AN32" s="64"/>
      <c r="AO32" s="64"/>
      <c r="AP32" s="54"/>
      <c r="AQ32" s="58"/>
      <c r="AR32" s="58"/>
      <c r="AS32" s="58"/>
      <c r="AT32" s="58"/>
    </row>
    <row r="33" spans="5:36" s="55" customFormat="1" ht="25.5" customHeight="1" x14ac:dyDescent="0.35">
      <c r="E33" s="59" t="s">
        <v>69</v>
      </c>
      <c r="AJ33" s="55" t="s">
        <v>70</v>
      </c>
    </row>
  </sheetData>
  <mergeCells count="82">
    <mergeCell ref="AV13:AV16"/>
    <mergeCell ref="AW13:AW16"/>
    <mergeCell ref="AX13:AX16"/>
    <mergeCell ref="AY13:AY16"/>
    <mergeCell ref="G15:J15"/>
    <mergeCell ref="K15:N15"/>
    <mergeCell ref="O15:R15"/>
    <mergeCell ref="S15:V15"/>
    <mergeCell ref="AU13:AU16"/>
    <mergeCell ref="AQ12:AT12"/>
    <mergeCell ref="W13:W16"/>
    <mergeCell ref="AB13:AE15"/>
    <mergeCell ref="AF13:AF16"/>
    <mergeCell ref="AG13:AG16"/>
    <mergeCell ref="AF12:AP12"/>
    <mergeCell ref="AH14:AH16"/>
    <mergeCell ref="AI14:AI16"/>
    <mergeCell ref="AJ14:AJ16"/>
    <mergeCell ref="AH13:AJ13"/>
    <mergeCell ref="O12:R12"/>
    <mergeCell ref="S12:V12"/>
    <mergeCell ref="X12:Y12"/>
    <mergeCell ref="O13:V13"/>
    <mergeCell ref="AB12:AE12"/>
    <mergeCell ref="A10:D10"/>
    <mergeCell ref="A11:D11"/>
    <mergeCell ref="E10:H10"/>
    <mergeCell ref="E11:H11"/>
    <mergeCell ref="G13:N13"/>
    <mergeCell ref="G12:J12"/>
    <mergeCell ref="K12:N12"/>
    <mergeCell ref="E6:F6"/>
    <mergeCell ref="E7:F7"/>
    <mergeCell ref="K7:Y7"/>
    <mergeCell ref="K6:Y6"/>
    <mergeCell ref="I11:P11"/>
    <mergeCell ref="Q11:V11"/>
    <mergeCell ref="I10:P10"/>
    <mergeCell ref="Q10:V10"/>
    <mergeCell ref="Z7:AN7"/>
    <mergeCell ref="V2:X2"/>
    <mergeCell ref="Z6:AN6"/>
    <mergeCell ref="G6:J6"/>
    <mergeCell ref="G7:J7"/>
    <mergeCell ref="V1:X1"/>
    <mergeCell ref="A13:A16"/>
    <mergeCell ref="B13:B16"/>
    <mergeCell ref="C13:C16"/>
    <mergeCell ref="D13:D16"/>
    <mergeCell ref="E13:E16"/>
    <mergeCell ref="F13:F16"/>
    <mergeCell ref="G14:J14"/>
    <mergeCell ref="K14:N14"/>
    <mergeCell ref="O14:R14"/>
    <mergeCell ref="S14:V14"/>
    <mergeCell ref="X13:Y13"/>
    <mergeCell ref="X14:X16"/>
    <mergeCell ref="Y14:Y16"/>
    <mergeCell ref="A6:C6"/>
    <mergeCell ref="A7:C7"/>
    <mergeCell ref="AQ10:AT10"/>
    <mergeCell ref="AQ11:AT11"/>
    <mergeCell ref="W10:AL10"/>
    <mergeCell ref="W11:AL11"/>
    <mergeCell ref="Z13:Z16"/>
    <mergeCell ref="AA13:AA16"/>
    <mergeCell ref="AQ13:AT13"/>
    <mergeCell ref="AQ14:AQ16"/>
    <mergeCell ref="AR14:AR16"/>
    <mergeCell ref="AS14:AS16"/>
    <mergeCell ref="AT14:AT16"/>
    <mergeCell ref="AM10:AN10"/>
    <mergeCell ref="AM11:AN11"/>
    <mergeCell ref="AO10:AP10"/>
    <mergeCell ref="AO11:AP11"/>
    <mergeCell ref="AK13:AP16"/>
    <mergeCell ref="AK17:AP17"/>
    <mergeCell ref="D32:F32"/>
    <mergeCell ref="AK32:AO32"/>
    <mergeCell ref="AK18:AP18"/>
    <mergeCell ref="AK19:AP19"/>
    <mergeCell ref="AK20:AP20"/>
  </mergeCells>
  <dataValidations count="2">
    <dataValidation allowBlank="1" showInputMessage="1" showErrorMessage="1" sqref="Q11 W11 I11 AQ11" xr:uid="{00000000-0002-0000-0000-000000000000}"/>
    <dataValidation showInputMessage="1" showErrorMessage="1" sqref="AO7:AS7" xr:uid="{00000000-0002-0000-0000-000001000000}"/>
  </dataValidations>
  <hyperlinks>
    <hyperlink ref="I11" r:id="rId1" xr:uid="{00000000-0004-0000-0000-000000000000}"/>
  </hyperlinks>
  <pageMargins left="0.70866141732283472" right="0.31496062992125984" top="0.74803149606299213" bottom="0.74803149606299213" header="0.31496062992125984" footer="0.31496062992125984"/>
  <pageSetup paperSize="119" scale="33" fitToHeight="0" orientation="landscape" verticalDpi="599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prueba</vt:lpstr>
      <vt:lpstr>prueba!Área_de_impresión</vt:lpstr>
    </vt:vector>
  </TitlesOfParts>
  <Company>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Ernesto Alvarado Sanchez</cp:lastModifiedBy>
  <cp:lastPrinted>2024-12-24T17:36:03Z</cp:lastPrinted>
  <dcterms:created xsi:type="dcterms:W3CDTF">2023-05-30T15:46:31Z</dcterms:created>
  <dcterms:modified xsi:type="dcterms:W3CDTF">2024-12-24T17:40:49Z</dcterms:modified>
</cp:coreProperties>
</file>